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web\"/>
    </mc:Choice>
  </mc:AlternateContent>
  <workbookProtection workbookAlgorithmName="SHA-512" workbookHashValue="zcTvNhBW0dFs1FH6X0QLJQpH4KYbHLwPT1r77/Ag5BecxTg1glFRALHp1e6bR0+LuMRcYfF58EZVPAsGJDtKqg==" workbookSaltValue="nj66tR9o+OLOAfTIRgF/Ww==" workbookSpinCount="100000" lockStructure="1"/>
  <bookViews>
    <workbookView xWindow="0" yWindow="0" windowWidth="28800" windowHeight="125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G12" i="1" s="1"/>
  <c r="C11" i="1"/>
  <c r="C14" i="1"/>
  <c r="C13" i="1"/>
  <c r="E18" i="1"/>
  <c r="H11" i="1"/>
  <c r="H17" i="1" s="1"/>
  <c r="H19" i="1" s="1"/>
  <c r="F16" i="1"/>
  <c r="C16" i="1"/>
  <c r="E16" i="1" s="1"/>
  <c r="C15" i="1"/>
  <c r="G15" i="1" s="1"/>
  <c r="G16" i="1" l="1"/>
  <c r="F12" i="1"/>
  <c r="F14" i="1" s="1"/>
  <c r="F17" i="1" s="1"/>
  <c r="D14" i="1"/>
  <c r="E14" i="1" s="1"/>
  <c r="E12" i="1"/>
  <c r="E13" i="1"/>
  <c r="D11" i="1"/>
  <c r="E15" i="1"/>
  <c r="C10" i="1"/>
  <c r="E10" i="1" s="1"/>
  <c r="C9" i="1"/>
  <c r="E9" i="1" s="1"/>
  <c r="C8" i="1"/>
  <c r="E8" i="1" s="1"/>
  <c r="C7" i="1"/>
  <c r="E7" i="1" s="1"/>
  <c r="C6" i="1"/>
  <c r="E6" i="1" s="1"/>
  <c r="C5" i="1"/>
  <c r="E5" i="1" s="1"/>
  <c r="D17" i="1" l="1"/>
  <c r="E11" i="1"/>
  <c r="E17" i="1" s="1"/>
  <c r="E19" i="1" s="1"/>
  <c r="G14" i="1"/>
  <c r="G17" i="1" s="1"/>
  <c r="G19" i="1" s="1"/>
  <c r="E20" i="1" l="1"/>
</calcChain>
</file>

<file path=xl/sharedStrings.xml><?xml version="1.0" encoding="utf-8"?>
<sst xmlns="http://schemas.openxmlformats.org/spreadsheetml/2006/main" count="44" uniqueCount="26">
  <si>
    <t>-</t>
  </si>
  <si>
    <t>Total Order</t>
  </si>
  <si>
    <t>מספר שורות מוזמנות בשנה</t>
  </si>
  <si>
    <t>למקם בקו הייצור</t>
  </si>
  <si>
    <t>מספר הפריטים</t>
  </si>
  <si>
    <t>חישוב הכמויות הדרושות</t>
  </si>
  <si>
    <t>הוצאת בקשות להצעות מחיר</t>
  </si>
  <si>
    <t>ניתוח ההצעות</t>
  </si>
  <si>
    <t>הוצאת הזמנה</t>
  </si>
  <si>
    <t>יישום מערכת ManoBin</t>
  </si>
  <si>
    <t>מעקב אחר הזמנות</t>
  </si>
  <si>
    <t>ביקורת קבלה</t>
  </si>
  <si>
    <t>אחסון הפריטים</t>
  </si>
  <si>
    <t>עלויות ללא ManoBin</t>
  </si>
  <si>
    <t>עלויות עם ManoBin</t>
  </si>
  <si>
    <t>הוצאות חד פעמיות- בכניסה להסכם בלבד!</t>
  </si>
  <si>
    <t>סה"כ הפריטים הנכנסים</t>
  </si>
  <si>
    <t>סה"כ טיפול מלאי</t>
  </si>
  <si>
    <t>תהליכים בשנה</t>
  </si>
  <si>
    <t>לכל תהליך</t>
  </si>
  <si>
    <t>סה"כ בשנה</t>
  </si>
  <si>
    <t>עלויות תהליך הרכש</t>
  </si>
  <si>
    <t>ערך קניה של הפריטים</t>
  </si>
  <si>
    <t>עלויות רכש סה"כ</t>
  </si>
  <si>
    <t>סה"כ חיסכון בשנה</t>
  </si>
  <si>
    <t>יש למלא את התאים הריקים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</si>
</sst>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₪-40D]\ #,##0.00"/>
    <numFmt numFmtId="165" formatCode="[$₪-40D]\ #,##0.00;[$₪-40D]\ \-#,##0.00"/>
  </numFmts>
  <fonts count="7" x14ac:knownFonts="1">
    <font>
      <sz val="11"/>
      <color theme="1"/>
      <name val="Arial"/>
      <family val="2"/>
      <scheme val="minor"/>
    </font>
    <font>
      <b/>
      <sz val="11"/>
      <color rgb="FF333333"/>
      <name val="Trebuchet MS"/>
      <family val="2"/>
    </font>
    <font>
      <sz val="11"/>
      <color rgb="FF333333"/>
      <name val="Trebuchet MS"/>
      <family val="2"/>
    </font>
    <font>
      <b/>
      <sz val="11"/>
      <color rgb="FF0054A4"/>
      <name val="Trebuchet MS"/>
      <family val="2"/>
    </font>
    <font>
      <b/>
      <sz val="11"/>
      <color rgb="FFFF0000"/>
      <name val="Trebuchet MS"/>
      <family val="2"/>
    </font>
    <font>
      <b/>
      <sz val="11"/>
      <color theme="4" tint="-0.499984740745262"/>
      <name val="Trebuchet MS"/>
      <family val="2"/>
    </font>
    <font>
      <b/>
      <sz val="11"/>
      <color rgb="FFFF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rgb="FF333333"/>
      </left>
      <right/>
      <top style="medium">
        <color rgb="FF333333"/>
      </top>
      <bottom/>
      <diagonal/>
    </border>
    <border>
      <left/>
      <right/>
      <top style="medium">
        <color rgb="FF333333"/>
      </top>
      <bottom/>
      <diagonal/>
    </border>
    <border>
      <left/>
      <right style="medium">
        <color rgb="FF333333"/>
      </right>
      <top style="medium">
        <color rgb="FF333333"/>
      </top>
      <bottom/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1" xfId="0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0" fillId="2" borderId="3" xfId="0" applyFill="1" applyBorder="1" applyProtection="1">
      <protection hidden="1"/>
    </xf>
    <xf numFmtId="0" fontId="1" fillId="2" borderId="4" xfId="0" applyFont="1" applyFill="1" applyBorder="1" applyAlignment="1" applyProtection="1">
      <alignment horizontal="left" vertical="top" wrapText="1"/>
      <protection hidden="1"/>
    </xf>
    <xf numFmtId="0" fontId="1" fillId="2" borderId="4" xfId="0" applyFont="1" applyFill="1" applyBorder="1" applyAlignment="1" applyProtection="1">
      <alignment horizontal="center" vertical="top" wrapText="1"/>
      <protection hidden="1"/>
    </xf>
    <xf numFmtId="0" fontId="2" fillId="2" borderId="4" xfId="0" applyFont="1" applyFill="1" applyBorder="1" applyAlignment="1" applyProtection="1">
      <alignment horizontal="left" vertical="top" wrapText="1"/>
      <protection hidden="1"/>
    </xf>
    <xf numFmtId="0" fontId="2" fillId="2" borderId="4" xfId="0" applyFont="1" applyFill="1" applyBorder="1" applyAlignment="1" applyProtection="1">
      <alignment horizontal="center" vertical="top" wrapText="1"/>
      <protection hidden="1"/>
    </xf>
    <xf numFmtId="9" fontId="2" fillId="2" borderId="4" xfId="0" applyNumberFormat="1" applyFont="1" applyFill="1" applyBorder="1" applyAlignment="1" applyProtection="1">
      <alignment horizontal="right" vertical="top" wrapText="1"/>
      <protection hidden="1"/>
    </xf>
    <xf numFmtId="0" fontId="2" fillId="2" borderId="4" xfId="0" applyFont="1" applyFill="1" applyBorder="1" applyAlignment="1" applyProtection="1">
      <alignment horizontal="right" vertical="top" wrapText="1"/>
      <protection hidden="1"/>
    </xf>
    <xf numFmtId="165" fontId="2" fillId="2" borderId="4" xfId="0" applyNumberFormat="1" applyFont="1" applyFill="1" applyBorder="1" applyAlignment="1" applyProtection="1">
      <alignment horizontal="right" vertical="top" wrapText="1"/>
      <protection hidden="1"/>
    </xf>
    <xf numFmtId="164" fontId="2" fillId="2" borderId="4" xfId="0" applyNumberFormat="1" applyFont="1" applyFill="1" applyBorder="1" applyAlignment="1" applyProtection="1">
      <alignment horizontal="right" vertical="top" wrapText="1"/>
      <protection hidden="1"/>
    </xf>
    <xf numFmtId="0" fontId="3" fillId="2" borderId="4" xfId="0" applyFont="1" applyFill="1" applyBorder="1" applyAlignment="1" applyProtection="1">
      <alignment horizontal="center" vertical="top" wrapText="1"/>
      <protection hidden="1"/>
    </xf>
    <xf numFmtId="9" fontId="3" fillId="2" borderId="4" xfId="0" applyNumberFormat="1" applyFont="1" applyFill="1" applyBorder="1" applyAlignment="1" applyProtection="1">
      <alignment horizontal="right" vertical="top" wrapText="1"/>
      <protection hidden="1"/>
    </xf>
    <xf numFmtId="165" fontId="3" fillId="2" borderId="4" xfId="0" applyNumberFormat="1" applyFont="1" applyFill="1" applyBorder="1" applyAlignment="1" applyProtection="1">
      <alignment horizontal="right" vertical="top" wrapText="1"/>
      <protection hidden="1"/>
    </xf>
    <xf numFmtId="164" fontId="5" fillId="2" borderId="4" xfId="0" applyNumberFormat="1" applyFont="1" applyFill="1" applyBorder="1" applyAlignment="1" applyProtection="1">
      <alignment horizontal="right" vertical="top" wrapText="1"/>
      <protection hidden="1"/>
    </xf>
    <xf numFmtId="164" fontId="3" fillId="2" borderId="4" xfId="0" applyNumberFormat="1" applyFont="1" applyFill="1" applyBorder="1" applyAlignment="1" applyProtection="1">
      <alignment horizontal="right" vertical="top" wrapText="1"/>
      <protection hidden="1"/>
    </xf>
    <xf numFmtId="0" fontId="3" fillId="2" borderId="4" xfId="0" applyFont="1" applyFill="1" applyBorder="1" applyAlignment="1" applyProtection="1">
      <alignment horizontal="center" vertical="top"/>
      <protection hidden="1"/>
    </xf>
    <xf numFmtId="9" fontId="3" fillId="2" borderId="4" xfId="0" applyNumberFormat="1" applyFont="1" applyFill="1" applyBorder="1" applyAlignment="1" applyProtection="1">
      <alignment horizontal="right" vertical="top"/>
      <protection hidden="1"/>
    </xf>
    <xf numFmtId="0" fontId="2" fillId="2" borderId="4" xfId="0" applyFont="1" applyFill="1" applyBorder="1" applyAlignment="1" applyProtection="1">
      <alignment horizontal="right" vertical="top"/>
      <protection hidden="1"/>
    </xf>
    <xf numFmtId="165" fontId="5" fillId="2" borderId="4" xfId="0" applyNumberFormat="1" applyFont="1" applyFill="1" applyBorder="1" applyAlignment="1" applyProtection="1">
      <alignment horizontal="right" vertical="top" wrapText="1"/>
      <protection hidden="1"/>
    </xf>
    <xf numFmtId="164" fontId="4" fillId="2" borderId="4" xfId="0" applyNumberFormat="1" applyFont="1" applyFill="1" applyBorder="1" applyAlignment="1" applyProtection="1">
      <alignment horizontal="right" vertical="top" wrapText="1"/>
      <protection hidden="1"/>
    </xf>
    <xf numFmtId="0" fontId="0" fillId="0" borderId="5" xfId="0" applyBorder="1" applyAlignment="1" applyProtection="1">
      <alignment horizontal="center"/>
      <protection locked="0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" fillId="2" borderId="4" xfId="0" applyFont="1" applyFill="1" applyBorder="1" applyAlignment="1" applyProtection="1">
      <alignment horizontal="center" vertical="top" wrapText="1"/>
      <protection hidden="1"/>
    </xf>
    <xf numFmtId="0" fontId="4" fillId="2" borderId="4" xfId="0" applyFont="1" applyFill="1" applyBorder="1" applyAlignment="1" applyProtection="1">
      <alignment horizontal="center" vertical="top" wrapText="1"/>
      <protection hidden="1"/>
    </xf>
    <xf numFmtId="0" fontId="0" fillId="0" borderId="5" xfId="0" applyBorder="1" applyAlignment="1">
      <alignment horizontal="center"/>
    </xf>
    <xf numFmtId="0" fontId="5" fillId="2" borderId="4" xfId="0" applyFont="1" applyFill="1" applyBorder="1" applyAlignment="1" applyProtection="1">
      <alignment horizontal="center" vertical="top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3</xdr:col>
          <xdr:colOff>914400</xdr:colOff>
          <xdr:row>21</xdr:row>
          <xdr:rowOff>47625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</xdr:row>
          <xdr:rowOff>0</xdr:rowOff>
        </xdr:from>
        <xdr:to>
          <xdr:col>6</xdr:col>
          <xdr:colOff>161925</xdr:colOff>
          <xdr:row>21</xdr:row>
          <xdr:rowOff>47625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M20"/>
  <sheetViews>
    <sheetView tabSelected="1" topLeftCell="B1" workbookViewId="0">
      <selection activeCell="M4" sqref="M4"/>
    </sheetView>
  </sheetViews>
  <sheetFormatPr defaultRowHeight="14.25" x14ac:dyDescent="0.2"/>
  <cols>
    <col min="1" max="1" width="27.625" customWidth="1"/>
    <col min="2" max="2" width="13.625" customWidth="1"/>
    <col min="3" max="3" width="16.625" customWidth="1"/>
    <col min="4" max="4" width="12.375" customWidth="1"/>
    <col min="5" max="5" width="16.125" customWidth="1"/>
    <col min="6" max="6" width="9.875" bestFit="1" customWidth="1"/>
    <col min="7" max="7" width="15.375" customWidth="1"/>
    <col min="8" max="8" width="31.875" customWidth="1"/>
    <col min="10" max="10" width="9.25" customWidth="1"/>
  </cols>
  <sheetData>
    <row r="1" spans="1:13" ht="15" thickBot="1" x14ac:dyDescent="0.25"/>
    <row r="2" spans="1:13" ht="15" thickBot="1" x14ac:dyDescent="0.25">
      <c r="A2" s="1"/>
      <c r="B2" s="2"/>
      <c r="C2" s="2"/>
      <c r="D2" s="2"/>
      <c r="E2" s="2"/>
      <c r="F2" s="2"/>
      <c r="G2" s="2"/>
      <c r="H2" s="3"/>
    </row>
    <row r="3" spans="1:13" ht="16.5" customHeight="1" thickTop="1" thickBot="1" x14ac:dyDescent="0.3">
      <c r="A3" s="4"/>
      <c r="B3" s="5"/>
      <c r="C3" s="26" t="s">
        <v>13</v>
      </c>
      <c r="D3" s="26"/>
      <c r="E3" s="26"/>
      <c r="F3" s="26" t="s">
        <v>14</v>
      </c>
      <c r="G3" s="26"/>
      <c r="H3" s="26"/>
      <c r="J3" s="23" t="s">
        <v>25</v>
      </c>
      <c r="K3" s="24"/>
      <c r="L3" s="24"/>
      <c r="M3" s="25"/>
    </row>
    <row r="4" spans="1:13" ht="34.5" thickTop="1" thickBot="1" x14ac:dyDescent="0.25">
      <c r="A4" s="6"/>
      <c r="B4" s="7"/>
      <c r="C4" s="7" t="s">
        <v>18</v>
      </c>
      <c r="D4" s="7" t="s">
        <v>19</v>
      </c>
      <c r="E4" s="7" t="s">
        <v>20</v>
      </c>
      <c r="F4" s="7" t="s">
        <v>19</v>
      </c>
      <c r="G4" s="7" t="s">
        <v>20</v>
      </c>
      <c r="H4" s="7" t="s">
        <v>15</v>
      </c>
      <c r="J4" s="28" t="s">
        <v>2</v>
      </c>
      <c r="K4" s="28"/>
      <c r="L4" s="28"/>
      <c r="M4" s="22"/>
    </row>
    <row r="5" spans="1:13" ht="18" thickTop="1" thickBot="1" x14ac:dyDescent="0.25">
      <c r="A5" s="7" t="s">
        <v>5</v>
      </c>
      <c r="B5" s="8">
        <v>0.1</v>
      </c>
      <c r="C5" s="9">
        <f>SUM(M4+0)</f>
        <v>0</v>
      </c>
      <c r="D5" s="10">
        <v>20</v>
      </c>
      <c r="E5" s="11">
        <f t="shared" ref="E5:E14" si="0">SUM(D5*C5)</f>
        <v>0</v>
      </c>
      <c r="F5" s="9" t="s">
        <v>0</v>
      </c>
      <c r="G5" s="9" t="s">
        <v>0</v>
      </c>
      <c r="H5" s="10">
        <v>8000</v>
      </c>
      <c r="J5" s="28" t="s">
        <v>4</v>
      </c>
      <c r="K5" s="28"/>
      <c r="L5" s="28"/>
      <c r="M5" s="22"/>
    </row>
    <row r="6" spans="1:13" ht="18" thickTop="1" thickBot="1" x14ac:dyDescent="0.25">
      <c r="A6" s="7" t="s">
        <v>6</v>
      </c>
      <c r="B6" s="8">
        <v>0.3</v>
      </c>
      <c r="C6" s="9">
        <f>SUM(M4+0)</f>
        <v>0</v>
      </c>
      <c r="D6" s="10">
        <v>40</v>
      </c>
      <c r="E6" s="11">
        <f t="shared" si="0"/>
        <v>0</v>
      </c>
      <c r="F6" s="9" t="s">
        <v>0</v>
      </c>
      <c r="G6" s="9" t="s">
        <v>0</v>
      </c>
      <c r="H6" s="10">
        <v>4000</v>
      </c>
      <c r="J6" s="28" t="s">
        <v>22</v>
      </c>
      <c r="K6" s="28"/>
      <c r="L6" s="28"/>
      <c r="M6" s="22"/>
    </row>
    <row r="7" spans="1:13" ht="17.25" thickBot="1" x14ac:dyDescent="0.25">
      <c r="A7" s="7" t="s">
        <v>7</v>
      </c>
      <c r="B7" s="8">
        <v>0.4</v>
      </c>
      <c r="C7" s="9">
        <f>SUM(M4+0)</f>
        <v>0</v>
      </c>
      <c r="D7" s="10">
        <v>60</v>
      </c>
      <c r="E7" s="11">
        <f t="shared" si="0"/>
        <v>0</v>
      </c>
      <c r="F7" s="9" t="s">
        <v>0</v>
      </c>
      <c r="G7" s="9" t="s">
        <v>0</v>
      </c>
      <c r="H7" s="10">
        <v>4000</v>
      </c>
    </row>
    <row r="8" spans="1:13" ht="17.25" thickBot="1" x14ac:dyDescent="0.25">
      <c r="A8" s="7" t="s">
        <v>8</v>
      </c>
      <c r="B8" s="8">
        <v>0.1</v>
      </c>
      <c r="C8" s="9">
        <f>SUM(M4+0)</f>
        <v>0</v>
      </c>
      <c r="D8" s="10">
        <v>25</v>
      </c>
      <c r="E8" s="11">
        <f t="shared" si="0"/>
        <v>0</v>
      </c>
      <c r="F8" s="9" t="s">
        <v>0</v>
      </c>
      <c r="G8" s="9" t="s">
        <v>0</v>
      </c>
      <c r="H8" s="10">
        <v>4000</v>
      </c>
    </row>
    <row r="9" spans="1:13" ht="17.25" thickBot="1" x14ac:dyDescent="0.25">
      <c r="A9" s="7" t="s">
        <v>9</v>
      </c>
      <c r="B9" s="9"/>
      <c r="C9" s="9">
        <f>SUM(M4+0)</f>
        <v>0</v>
      </c>
      <c r="D9" s="9"/>
      <c r="E9" s="11">
        <f t="shared" si="0"/>
        <v>0</v>
      </c>
      <c r="F9" s="9"/>
      <c r="G9" s="9"/>
      <c r="H9" s="10">
        <v>8000</v>
      </c>
    </row>
    <row r="10" spans="1:13" ht="17.25" thickBot="1" x14ac:dyDescent="0.25">
      <c r="A10" s="7" t="s">
        <v>10</v>
      </c>
      <c r="B10" s="8">
        <v>0.1</v>
      </c>
      <c r="C10" s="9">
        <f>SUM(M4+0)</f>
        <v>0</v>
      </c>
      <c r="D10" s="10">
        <v>20</v>
      </c>
      <c r="E10" s="11">
        <f t="shared" si="0"/>
        <v>0</v>
      </c>
      <c r="F10" s="9" t="s">
        <v>0</v>
      </c>
      <c r="G10" s="9" t="s">
        <v>0</v>
      </c>
      <c r="H10" s="9" t="s">
        <v>0</v>
      </c>
    </row>
    <row r="11" spans="1:13" ht="17.25" thickBot="1" x14ac:dyDescent="0.25">
      <c r="A11" s="12" t="s">
        <v>1</v>
      </c>
      <c r="B11" s="13">
        <v>1</v>
      </c>
      <c r="C11" s="9">
        <f>SUM(M4+0)</f>
        <v>0</v>
      </c>
      <c r="D11" s="14">
        <f>SUM(D5:D10)</f>
        <v>165</v>
      </c>
      <c r="E11" s="15">
        <f t="shared" si="0"/>
        <v>0</v>
      </c>
      <c r="F11" s="16">
        <v>0</v>
      </c>
      <c r="G11" s="16">
        <v>0</v>
      </c>
      <c r="H11" s="14">
        <f>SUM(H5:H10)</f>
        <v>28000</v>
      </c>
    </row>
    <row r="12" spans="1:13" ht="17.25" thickBot="1" x14ac:dyDescent="0.25">
      <c r="A12" s="7" t="s">
        <v>11</v>
      </c>
      <c r="B12" s="8">
        <v>0.4</v>
      </c>
      <c r="C12" s="9">
        <f>SUM(M4+0)</f>
        <v>0</v>
      </c>
      <c r="D12" s="10">
        <v>40</v>
      </c>
      <c r="E12" s="11">
        <f t="shared" si="0"/>
        <v>0</v>
      </c>
      <c r="F12" s="11">
        <f>SUM(D12+0)</f>
        <v>40</v>
      </c>
      <c r="G12" s="11">
        <f>SUM(D12*C12)</f>
        <v>0</v>
      </c>
      <c r="H12" s="9" t="s">
        <v>0</v>
      </c>
    </row>
    <row r="13" spans="1:13" ht="17.25" thickBot="1" x14ac:dyDescent="0.25">
      <c r="A13" s="7" t="s">
        <v>12</v>
      </c>
      <c r="B13" s="8">
        <v>0.6</v>
      </c>
      <c r="C13" s="9">
        <f>SUM(M4+0)</f>
        <v>0</v>
      </c>
      <c r="D13" s="10">
        <v>55</v>
      </c>
      <c r="E13" s="11">
        <f t="shared" si="0"/>
        <v>0</v>
      </c>
      <c r="F13" s="9" t="s">
        <v>0</v>
      </c>
      <c r="G13" s="9" t="s">
        <v>0</v>
      </c>
      <c r="H13" s="9" t="s">
        <v>0</v>
      </c>
    </row>
    <row r="14" spans="1:13" ht="17.25" thickBot="1" x14ac:dyDescent="0.25">
      <c r="A14" s="12" t="s">
        <v>16</v>
      </c>
      <c r="B14" s="13">
        <v>1</v>
      </c>
      <c r="C14" s="9">
        <f>SUM(M4+0)</f>
        <v>0</v>
      </c>
      <c r="D14" s="14">
        <f>SUM(D12:D13)</f>
        <v>95</v>
      </c>
      <c r="E14" s="15">
        <f t="shared" si="0"/>
        <v>0</v>
      </c>
      <c r="F14" s="16">
        <f>SUM(F12:F13)</f>
        <v>40</v>
      </c>
      <c r="G14" s="16">
        <f>SUM(G12:G13)</f>
        <v>0</v>
      </c>
      <c r="H14" s="16">
        <v>0</v>
      </c>
    </row>
    <row r="15" spans="1:13" ht="17.25" thickBot="1" x14ac:dyDescent="0.25">
      <c r="A15" s="7" t="s">
        <v>3</v>
      </c>
      <c r="B15" s="8">
        <v>1</v>
      </c>
      <c r="C15" s="9">
        <f>SUM(12*M5)</f>
        <v>0</v>
      </c>
      <c r="D15" s="10">
        <v>15</v>
      </c>
      <c r="E15" s="11">
        <f>SUM(D15*C15)</f>
        <v>0</v>
      </c>
      <c r="F15" s="11">
        <v>5</v>
      </c>
      <c r="G15" s="11">
        <f>SUM(F15*C15)</f>
        <v>0</v>
      </c>
      <c r="H15" s="9" t="s">
        <v>0</v>
      </c>
    </row>
    <row r="16" spans="1:13" ht="17.25" thickBot="1" x14ac:dyDescent="0.25">
      <c r="A16" s="17" t="s">
        <v>17</v>
      </c>
      <c r="B16" s="18">
        <v>1</v>
      </c>
      <c r="C16" s="19">
        <f>SUM(12*M5)</f>
        <v>0</v>
      </c>
      <c r="D16" s="20">
        <v>15</v>
      </c>
      <c r="E16" s="15">
        <f>SUM(D16*C16)</f>
        <v>0</v>
      </c>
      <c r="F16" s="15">
        <f>SUM(F15+0)</f>
        <v>5</v>
      </c>
      <c r="G16" s="15">
        <f>SUM(F16*C16)</f>
        <v>0</v>
      </c>
      <c r="H16" s="16">
        <v>0</v>
      </c>
    </row>
    <row r="17" spans="1:8" ht="37.5" customHeight="1" thickBot="1" x14ac:dyDescent="0.25">
      <c r="A17" s="12" t="s">
        <v>21</v>
      </c>
      <c r="B17" s="13">
        <v>1</v>
      </c>
      <c r="C17" s="19"/>
      <c r="D17" s="20">
        <f>SUM(D11+D14+D16)</f>
        <v>275</v>
      </c>
      <c r="E17" s="15">
        <f>SUM(E11+E14+E16)</f>
        <v>0</v>
      </c>
      <c r="F17" s="15">
        <f>SUM(F11+F14+F16)</f>
        <v>45</v>
      </c>
      <c r="G17" s="15">
        <f>SUM(G11+G14+G16)</f>
        <v>0</v>
      </c>
      <c r="H17" s="15">
        <f>SUM(H11+H14+H16)</f>
        <v>28000</v>
      </c>
    </row>
    <row r="18" spans="1:8" ht="37.5" customHeight="1" thickBot="1" x14ac:dyDescent="0.25">
      <c r="A18" s="12" t="s">
        <v>22</v>
      </c>
      <c r="B18" s="13"/>
      <c r="C18" s="19"/>
      <c r="D18" s="20"/>
      <c r="E18" s="15">
        <f>SUM(M6+0)</f>
        <v>0</v>
      </c>
      <c r="F18" s="15"/>
      <c r="G18" s="15"/>
      <c r="H18" s="15"/>
    </row>
    <row r="19" spans="1:8" ht="37.5" customHeight="1" thickBot="1" x14ac:dyDescent="0.25">
      <c r="A19" s="29" t="s">
        <v>23</v>
      </c>
      <c r="B19" s="26"/>
      <c r="C19" s="19"/>
      <c r="D19" s="20"/>
      <c r="E19" s="15">
        <f>SUM(E18+E17)</f>
        <v>0</v>
      </c>
      <c r="F19" s="15"/>
      <c r="G19" s="15">
        <f>SUM(G17+0)</f>
        <v>0</v>
      </c>
      <c r="H19" s="15">
        <f>SUM(H17+0)</f>
        <v>28000</v>
      </c>
    </row>
    <row r="20" spans="1:8" ht="37.5" customHeight="1" thickBot="1" x14ac:dyDescent="0.25">
      <c r="A20" s="27" t="s">
        <v>24</v>
      </c>
      <c r="B20" s="27"/>
      <c r="C20" s="19"/>
      <c r="D20" s="20"/>
      <c r="E20" s="21">
        <f>SUM(E19-E18-G17)</f>
        <v>0</v>
      </c>
      <c r="F20" s="15"/>
      <c r="G20" s="15"/>
      <c r="H20" s="15"/>
    </row>
  </sheetData>
  <sheetProtection sheet="1" objects="1" scenarios="1" selectLockedCells="1"/>
  <mergeCells count="8">
    <mergeCell ref="J3:M3"/>
    <mergeCell ref="C3:E3"/>
    <mergeCell ref="F3:H3"/>
    <mergeCell ref="A20:B20"/>
    <mergeCell ref="J5:L5"/>
    <mergeCell ref="J6:L6"/>
    <mergeCell ref="J4:L4"/>
    <mergeCell ref="A19:B19"/>
  </mergeCells>
  <pageMargins left="0.7" right="0.7" top="0.75" bottom="0.75" header="0.3" footer="0.3"/>
  <pageSetup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8" r:id="rId4" name="Control 4">
          <controlPr defaultSize="0" r:id="rId5">
            <anchor moveWithCells="1">
              <from>
                <xdr:col>3</xdr:col>
                <xdr:colOff>0</xdr:colOff>
                <xdr:row>20</xdr:row>
                <xdr:rowOff>0</xdr:rowOff>
              </from>
              <to>
                <xdr:col>3</xdr:col>
                <xdr:colOff>914400</xdr:colOff>
                <xdr:row>21</xdr:row>
                <xdr:rowOff>47625</xdr:rowOff>
              </to>
            </anchor>
          </controlPr>
        </control>
      </mc:Choice>
      <mc:Fallback>
        <control shapeId="1028" r:id="rId4" name="Control 4"/>
      </mc:Fallback>
    </mc:AlternateContent>
    <mc:AlternateContent xmlns:mc="http://schemas.openxmlformats.org/markup-compatibility/2006">
      <mc:Choice Requires="x14">
        <control shapeId="1029" r:id="rId6" name="Control 5">
          <controlPr defaultSize="0" r:id="rId7">
            <anchor moveWithCells="1">
              <from>
                <xdr:col>5</xdr:col>
                <xdr:colOff>0</xdr:colOff>
                <xdr:row>20</xdr:row>
                <xdr:rowOff>0</xdr:rowOff>
              </from>
              <to>
                <xdr:col>6</xdr:col>
                <xdr:colOff>161925</xdr:colOff>
                <xdr:row>21</xdr:row>
                <xdr:rowOff>47625</xdr:rowOff>
              </to>
            </anchor>
          </controlPr>
        </control>
      </mc:Choice>
      <mc:Fallback>
        <control shapeId="1029" r:id="rId6" name="Control 5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Nir</dc:creator>
  <cp:lastModifiedBy>iln20</cp:lastModifiedBy>
  <dcterms:created xsi:type="dcterms:W3CDTF">2015-12-01T12:48:04Z</dcterms:created>
  <dcterms:modified xsi:type="dcterms:W3CDTF">2016-01-18T14:25:45Z</dcterms:modified>
  <cp:contentStatus/>
</cp:coreProperties>
</file>